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вгуст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<sst xmlns="http://schemas.openxmlformats.org/spreadsheetml/2006/main" count="83" uniqueCount="53">
  <si>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</si>
  <si>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</si>
  <si>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</si>
  <si>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</si>
  <si>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</si>
  <si>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</si>
  <si>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</si>
  <si>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</si>
  <si>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</si>
  <si>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</si>
  <si>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</si>
  <si>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</si>
  <si>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</si>
  <si>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</si>
  <si>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</si>
  <si>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</si>
  <si>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</si>
  <si>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</si>
  <si>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</si>
  <si>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</si>
  <si>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</si>
  <si>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</si>
  <si>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</si>
  <si>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</si>
  <si>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</si>
  <si>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</si>
  <si>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</si>
  <si>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</si>
  <si>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</si>
  <si>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</si>
  <si>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</si>
  <si>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</si>
  <si>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</si>
  <si>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</si>
  <si>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</si>
  <si>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</si>
  <si>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</si>
  <si>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</si>
  <si>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</si>
  <si>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</si>
  <si>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</si>
  <si>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</si>
  <si>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</si>
  <si>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</si>
  <si>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</si>
  <si>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</si>
  <si>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</si>
  <si>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</si>
  <si>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</si>
  <si>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</si>
  <si>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</si>
  <si>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</si>
  <si>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t>август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</si>
</sst>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1" xfId="0" applyNumberFormat="1" applyFont="1" applyFill="1" applyBorder="1" applyAlignment="1">
      <alignment horizontal="left"/>
    </xf>
    <xf numFmtId="49" fontId="27" fillId="0" borderId="11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CD32" sqref="CD32:DB32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</row>
    <row r="5" spans="87:146" s="1" customFormat="1" ht="15.75">
      <c r="CI5" s="4" t="s">
        <v>14</v>
      </c>
      <c r="CJ5" s="19" t="s">
        <v>15</v>
      </c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0" t="s">
        <v>0</v>
      </c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</row>
    <row r="7" spans="70:103" s="1" customFormat="1" ht="15" customHeight="1">
      <c r="BR7" s="4" t="s">
        <v>24</v>
      </c>
      <c r="BS7" s="21" t="s">
        <v>52</v>
      </c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2">
        <v>20</v>
      </c>
      <c r="CL7" s="22"/>
      <c r="CM7" s="22"/>
      <c r="CN7" s="22"/>
      <c r="CO7" s="23" t="s">
        <v>50</v>
      </c>
      <c r="CP7" s="23"/>
      <c r="CQ7" s="23"/>
      <c r="CR7" s="23"/>
      <c r="CS7" s="5" t="s">
        <v>3</v>
      </c>
      <c r="CW7" s="5"/>
      <c r="CX7" s="5"/>
      <c r="CY7" s="5"/>
    </row>
    <row r="8" spans="71:88" s="6" customFormat="1" ht="11.25">
      <c r="BS8" s="20" t="s">
        <v>2</v>
      </c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</row>
    <row r="9" spans="1:18" ht="15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s="13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3" customFormat="1" ht="11.25"/>
    <row r="12" spans="1:162" s="14" customFormat="1" ht="37.5" customHeight="1">
      <c r="A12" s="1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 t="s">
        <v>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9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 t="s">
        <v>10</v>
      </c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 t="s">
        <v>11</v>
      </c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 t="s">
        <v>12</v>
      </c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 t="s">
        <v>13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</row>
    <row r="13" spans="1:162" s="1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>
        <v>5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6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7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15" customFormat="1" ht="37.5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 t="s">
        <v>34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0" t="str">
        <f>V14</f>
        <v>АО "НТЭК"
ТЭЦ - 1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35">
        <v>58.345</v>
      </c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>
        <v>33.773</v>
      </c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>
        <v>176.779</v>
      </c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</row>
    <row r="15" spans="1:162" s="15" customFormat="1" ht="37.5" customHeight="1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 t="s">
        <v>17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tr">
        <f aca="true" t="shared" si="0" ref="AQ15:AQ34">V15</f>
        <v>ЗФ ПАО "ГМК "НН" Медный завод, Металлургический цех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 t="s">
        <v>27</v>
      </c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35">
        <v>9.887</v>
      </c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>
        <v>13.798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42">
        <v>49.169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</row>
    <row r="16" spans="1:162" s="15" customFormat="1" ht="37.5" customHeight="1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30" t="s">
        <v>35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tr">
        <f t="shared" si="0"/>
        <v>ООО "НОК" 
ЦОК ПЦ, ЦПиПЦиИ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 t="s">
        <v>28</v>
      </c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35">
        <v>7.095</v>
      </c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>
        <v>6.326</v>
      </c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36" t="s">
        <v>45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30" t="str">
        <f t="shared" si="0"/>
        <v>ООО "Норильскникельремонт",
Механический завод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 t="s">
        <v>29</v>
      </c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39">
        <v>0.185</v>
      </c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1"/>
      <c r="DC17" s="35">
        <v>0.131</v>
      </c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30" t="s">
        <v>46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 t="str">
        <f>V18</f>
        <v>МУП МО г. Норильска
"СС ПО ВПД"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 t="s">
        <v>30</v>
      </c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4"/>
      <c r="CD18" s="35">
        <v>0.004</v>
      </c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>
        <v>0.006</v>
      </c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6" t="s">
        <v>47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6" t="str">
        <f>V19</f>
        <v>ООО "Норильскникельремонт",
ПО "Норильсктрансремонт"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8"/>
      <c r="BL19" s="32" t="s">
        <v>30</v>
      </c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4"/>
      <c r="CD19" s="39">
        <v>0.001</v>
      </c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1"/>
      <c r="DC19" s="35">
        <v>0.001</v>
      </c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30" t="s">
        <v>18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 t="str">
        <f t="shared" si="0"/>
        <v>ООО "Илан-Норильск"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 t="s">
        <v>29</v>
      </c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4"/>
      <c r="CD20" s="35">
        <v>0.5</v>
      </c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>
        <v>0.416</v>
      </c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27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 t="s">
        <v>51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 t="str">
        <f>V21</f>
        <v>ООО "ДТК Ямал"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 t="s">
        <v>29</v>
      </c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4"/>
      <c r="CD21" s="35">
        <v>1.043</v>
      </c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>
        <v>0.089</v>
      </c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50"/>
    </row>
    <row r="22" spans="1:162" s="15" customFormat="1" ht="37.5" customHeight="1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0" t="s">
        <v>36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tr">
        <f t="shared" si="0"/>
        <v>АО "НТЭК" 
ТЭЦ - 2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2" t="s">
        <v>26</v>
      </c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4"/>
      <c r="CD22" s="35">
        <v>43.42</v>
      </c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>
        <v>34.47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42">
        <v>80.85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4"/>
    </row>
    <row r="23" spans="1:162" s="15" customFormat="1" ht="37.5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 t="s">
        <v>37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 t="str">
        <f t="shared" si="0"/>
        <v>ЗФ ПАО "ГМК "НН" Рудник Октябрьский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 t="s">
        <v>31</v>
      </c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4"/>
      <c r="CD23" s="35">
        <v>0</v>
      </c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>
        <v>0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45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</row>
    <row r="24" spans="1:162" s="15" customFormat="1" ht="37.5" customHeight="1">
      <c r="A24" s="27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 t="s">
        <v>38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tr">
        <f t="shared" si="0"/>
        <v>ЗФ ПАО "ГМК "НН"
Котельная шахты Скалистая"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2" t="s">
        <v>32</v>
      </c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4"/>
      <c r="CD24" s="35">
        <v>0</v>
      </c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>
        <v>0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45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</row>
    <row r="25" spans="1:162" s="15" customFormat="1" ht="37.5" customHeight="1">
      <c r="A25" s="27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 t="s">
        <v>39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 t="str">
        <f>V25</f>
        <v>АО "НТЭК" 
Котельная шахты Скалистая"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2" t="s">
        <v>28</v>
      </c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4"/>
      <c r="CD25" s="35">
        <v>0</v>
      </c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>
        <v>0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48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50"/>
    </row>
    <row r="26" spans="1:162" s="15" customFormat="1" ht="37.5" customHeight="1">
      <c r="A26" s="27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30" t="s">
        <v>40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 t="str">
        <f t="shared" si="0"/>
        <v>АО "НТЭК" 
ТЭЦ - 3, котельная № 1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2" t="s">
        <v>26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4"/>
      <c r="CD26" s="35">
        <v>31.753</v>
      </c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>
        <v>17.206</v>
      </c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42">
        <v>314.312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4"/>
    </row>
    <row r="27" spans="1:162" s="15" customFormat="1" ht="37.5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 t="s">
        <v>41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 t="str">
        <f t="shared" si="0"/>
        <v>ООО "НОК" 
ЦМВИЭиПМ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2" t="s">
        <v>29</v>
      </c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4"/>
      <c r="CD27" s="35">
        <v>0.026</v>
      </c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>
        <v>0.006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45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</row>
    <row r="28" spans="1:162" s="15" customFormat="1" ht="37.5" customHeight="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 t="s">
        <v>48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 t="str">
        <f>V28</f>
        <v>ЗФ ПАО "ГМК "НН" 
Надеждинский металлургический завод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2" t="s">
        <v>27</v>
      </c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4"/>
      <c r="CD28" s="35">
        <v>21.291</v>
      </c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>
        <v>14.425</v>
      </c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</row>
    <row r="29" spans="1:162" s="15" customFormat="1" ht="37.5" customHeight="1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 t="s">
        <v>42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tr">
        <f t="shared" si="0"/>
        <v>ООО "НОК" 
ЦОТППиП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2" t="s">
        <v>32</v>
      </c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4"/>
      <c r="CD29" s="35">
        <v>0.019</v>
      </c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>
        <v>0.011</v>
      </c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50"/>
    </row>
    <row r="30" spans="1:162" s="15" customFormat="1" ht="37.5" customHeight="1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 t="s">
        <v>49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 t="str">
        <f t="shared" si="0"/>
        <v>АО "НТЭК" 
Котельная
 № 7, котельная "Дукла"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2" t="s">
        <v>28</v>
      </c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4"/>
      <c r="CD30" s="35">
        <v>0.589</v>
      </c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>
        <v>0.555</v>
      </c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42">
        <v>20.277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2"/>
    </row>
    <row r="31" spans="1:162" s="15" customFormat="1" ht="37.5" customHeight="1">
      <c r="A31" s="31" t="s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 t="s">
        <v>43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tr">
        <f>V31</f>
        <v>АО "НТЭК" 
БМК ЗАО "ТТК"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 t="s">
        <v>32</v>
      </c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4"/>
      <c r="CD31" s="35">
        <v>0</v>
      </c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>
        <v>0</v>
      </c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45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4"/>
    </row>
    <row r="32" spans="1:162" s="15" customFormat="1" ht="37.5" customHeight="1">
      <c r="A32" s="31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 t="s">
        <v>23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 t="str">
        <f>V32</f>
        <v>АО "Таймыргеофизика"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 t="s">
        <v>32</v>
      </c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4"/>
      <c r="CD32" s="35">
        <v>0</v>
      </c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>
        <v>0</v>
      </c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45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5" customFormat="1" ht="37.5" customHeight="1">
      <c r="A33" s="31" t="s">
        <v>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 t="s">
        <v>22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 t="str">
        <f t="shared" si="0"/>
        <v>АО "Таймырбыт"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 t="s">
        <v>32</v>
      </c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4"/>
      <c r="CD33" s="35">
        <v>0</v>
      </c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>
        <v>0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55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4"/>
    </row>
    <row r="34" spans="1:162" s="16" customFormat="1" ht="37.5" customHeight="1">
      <c r="A34" s="31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 t="s">
        <v>44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 t="str">
        <f t="shared" si="0"/>
        <v>АО "НТЭК" 
Котельная аэропорта Алыкель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2" t="s">
        <v>29</v>
      </c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4"/>
      <c r="CD34" s="35">
        <v>0.018</v>
      </c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>
        <v>0.026</v>
      </c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>
        <v>0.718</v>
      </c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</row>
    <row r="35" spans="1:162" ht="21" customHeight="1">
      <c r="A35" s="31" t="s">
        <v>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35">
        <f>SUM(CD14:DB34)</f>
        <v>174.17600000000002</v>
      </c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>
        <f>SUM(DC14:ED34)</f>
        <v>121.23899999999999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>
        <f>SUM(EE14:FF34)</f>
        <v>642.105</v>
      </c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DC14:ED14"/>
    <mergeCell ref="A16:U16"/>
    <mergeCell ref="V16:AP16"/>
    <mergeCell ref="A14:U14"/>
    <mergeCell ref="V14:AP14"/>
    <mergeCell ref="AQ14:BK14"/>
    <mergeCell ref="BL14:CC14"/>
    <mergeCell ref="AQ16:BK16"/>
    <mergeCell ref="BL16:CC16"/>
    <mergeCell ref="DC13:ED13"/>
    <mergeCell ref="EE13:FF13"/>
    <mergeCell ref="A12:U12"/>
    <mergeCell ref="V12:AP12"/>
    <mergeCell ref="DC12:ED12"/>
    <mergeCell ref="A13:U13"/>
    <mergeCell ref="V13:AP13"/>
    <mergeCell ref="BS8:CJ8"/>
    <mergeCell ref="A9:R9"/>
    <mergeCell ref="A10:R10"/>
    <mergeCell ref="AQ13:BK13"/>
    <mergeCell ref="BL13:CC13"/>
    <mergeCell ref="CD13:DB13"/>
    <mergeCell ref="AQ12:BK12"/>
    <mergeCell ref="BL12:CC12"/>
    <mergeCell ref="CD12:DB12"/>
    <mergeCell ref="A4:FF4"/>
    <mergeCell ref="CJ5:EP5"/>
    <mergeCell ref="CJ6:EP6"/>
    <mergeCell ref="BS7:CJ7"/>
    <mergeCell ref="CK7:CN7"/>
    <mergeCell ref="EE12:FF12"/>
    <mergeCell ref="CO7:CR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2023-09-01T10:14:12Z</dcterms:modified>
  <cp:category/>
  <cp:version/>
  <cp:contentType/>
  <cp:contentStatus/>
</cp:coreProperties>
</file>